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tsinghua\Desktop\大门门禁改造\"/>
    </mc:Choice>
  </mc:AlternateContent>
  <xr:revisionPtr revIDLastSave="0" documentId="13_ncr:1_{150641FA-53E0-4886-B24E-0ACE3D3F945D}"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4" i="1" l="1"/>
  <c r="G33" i="1"/>
  <c r="G30" i="1"/>
  <c r="G29" i="1"/>
  <c r="G31" i="1" s="1"/>
  <c r="G26" i="1"/>
  <c r="G25" i="1"/>
  <c r="G21" i="1"/>
  <c r="G19" i="1"/>
  <c r="G18" i="1"/>
  <c r="G12" i="1"/>
  <c r="G14" i="1"/>
  <c r="G11" i="1"/>
  <c r="G10" i="1"/>
  <c r="G5" i="1"/>
  <c r="G6" i="1"/>
  <c r="G4" i="1"/>
  <c r="G7" i="1" s="1"/>
  <c r="G27" i="1" l="1"/>
  <c r="G22" i="1"/>
  <c r="G15" i="1"/>
</calcChain>
</file>

<file path=xl/sharedStrings.xml><?xml version="1.0" encoding="utf-8"?>
<sst xmlns="http://schemas.openxmlformats.org/spreadsheetml/2006/main" count="97" uniqueCount="60">
  <si>
    <t>学院大门查验设备及系统采购清单</t>
  </si>
  <si>
    <t>序号</t>
  </si>
  <si>
    <t>项目名称</t>
  </si>
  <si>
    <t>项目特征/型号</t>
  </si>
  <si>
    <t>单位</t>
  </si>
  <si>
    <t>数量</t>
  </si>
  <si>
    <t>单价</t>
  </si>
  <si>
    <t>合价</t>
  </si>
  <si>
    <t>备注</t>
  </si>
  <si>
    <t>系统服务器</t>
  </si>
  <si>
    <t>台</t>
  </si>
  <si>
    <t>管理软件</t>
  </si>
  <si>
    <t>套</t>
  </si>
  <si>
    <t>小计：</t>
  </si>
  <si>
    <t>人员、车辆大门出入口验证管理系统-人员通道-立柱人防</t>
  </si>
  <si>
    <t>多功能人脸识别面板机</t>
  </si>
  <si>
    <t>人脸识别机立柱</t>
  </si>
  <si>
    <t>访客管理系统软件</t>
  </si>
  <si>
    <t>校友、访客线上预约登记、审批</t>
  </si>
  <si>
    <t>（电脑端、手机端双端审批）</t>
  </si>
  <si>
    <t>访客管理系统软件功能定制</t>
  </si>
  <si>
    <t>UI界面定制、接入企业微信审核。</t>
  </si>
  <si>
    <t>人员、车辆大门出入口验证管理系统-拓展功能显示屏查验功能</t>
  </si>
  <si>
    <t>身份核验主机</t>
  </si>
  <si>
    <t>身份核验显示屏</t>
  </si>
  <si>
    <t>块</t>
  </si>
  <si>
    <t>值班室内壁挂，带万向支架。</t>
  </si>
  <si>
    <t>可对内，可对外。</t>
  </si>
  <si>
    <t>人员、车辆出入口哨位验证系统管理软件</t>
  </si>
  <si>
    <t>人员、车辆大门出入口验证管理系统-车牌识别</t>
  </si>
  <si>
    <t>停车场系统边缘服务控制器</t>
  </si>
  <si>
    <t>车牌识别一体机</t>
  </si>
  <si>
    <t>连接外网，用于校友、访客预约、审批服务，与学院企业微信数据交互。系统和软件需符合清华网络安全管理规定，通过漏洞扫描。</t>
    <phoneticPr fontId="8" type="noConversion"/>
  </si>
  <si>
    <t>集成卡务管理、门禁系统、访客系统、身份查验系统、停车场管理系统等。</t>
    <phoneticPr fontId="8" type="noConversion"/>
  </si>
  <si>
    <t>用于一卡通系统平台（含校友卡）的部署，人员数据能够与清华信息化技术中心做单点验证功能的软件对接。系统和软件需符合清华网络安全管理规定，通过漏洞扫描。</t>
    <phoneticPr fontId="8" type="noConversion"/>
  </si>
  <si>
    <t>校园卡、人脸识别、手机NFC、二维码（需实现调用清华人小程序的校友二维码验证，需与清华校友总会对接开发；需实现学院圆桌二维码验证，与学院信息中心对接开发）、二代身份证</t>
    <phoneticPr fontId="8" type="noConversion"/>
  </si>
  <si>
    <t>Intel 酷睿  I7；内存32G硬盘：256G+4T，带双视频输出接口，工业控制主机，能24小时开机使用。</t>
    <phoneticPr fontId="8" type="noConversion"/>
  </si>
  <si>
    <t>护照查验</t>
    <phoneticPr fontId="8" type="noConversion"/>
  </si>
  <si>
    <t>护照扫描仪</t>
    <phoneticPr fontId="8" type="noConversion"/>
  </si>
  <si>
    <t>台</t>
    <phoneticPr fontId="8" type="noConversion"/>
  </si>
  <si>
    <t>护照扫描显示器</t>
    <phoneticPr fontId="8" type="noConversion"/>
  </si>
  <si>
    <t>小计：</t>
    <phoneticPr fontId="8" type="noConversion"/>
  </si>
  <si>
    <t>总计：</t>
    <phoneticPr fontId="8" type="noConversion"/>
  </si>
  <si>
    <t>接身份核验主机，显示护照验证结果</t>
    <phoneticPr fontId="8" type="noConversion"/>
  </si>
  <si>
    <t>能扫描识别各国护照，与报备系统对比，报备过放行。</t>
    <phoneticPr fontId="8" type="noConversion"/>
  </si>
  <si>
    <t>机架服务器，32G内存，十核处理器，512固态硬盘，3x2TB硬盘做RAID</t>
    <phoneticPr fontId="8" type="noConversion"/>
  </si>
  <si>
    <t>安装于岗亭内</t>
    <phoneticPr fontId="8" type="noConversion"/>
  </si>
  <si>
    <t>安装于岗亭内，用于停车场系统的部署</t>
    <phoneticPr fontId="8" type="noConversion"/>
  </si>
  <si>
    <t>其他</t>
    <phoneticPr fontId="8" type="noConversion"/>
  </si>
  <si>
    <t>安装调试及辅材</t>
    <phoneticPr fontId="8" type="noConversion"/>
  </si>
  <si>
    <t>设备安装调试及辅材</t>
    <phoneticPr fontId="8" type="noConversion"/>
  </si>
  <si>
    <t>套</t>
    <phoneticPr fontId="8" type="noConversion"/>
  </si>
  <si>
    <t>学院一卡通系统（含校友卡）平台搭建</t>
    <phoneticPr fontId="8" type="noConversion"/>
  </si>
  <si>
    <t>说明</t>
    <phoneticPr fontId="8" type="noConversion"/>
  </si>
  <si>
    <t>安装车辆报号软件，访客预约可提交车牌，自动下发车辆通行权限，与现有自动开门机联动自动开启大门。现有车辆进出管理，临时车辆报号。</t>
    <phoneticPr fontId="8" type="noConversion"/>
  </si>
  <si>
    <t>外网服务器访客系统</t>
    <phoneticPr fontId="8" type="noConversion"/>
  </si>
  <si>
    <t>租用清华信息化技术中心虚拟机，供应商提供系统要求及软件。</t>
    <phoneticPr fontId="8" type="noConversion"/>
  </si>
  <si>
    <t>套</t>
    <phoneticPr fontId="8" type="noConversion"/>
  </si>
  <si>
    <t>学院采购的大门岗哨系统整体包括但不限于前述的核心设备、成品软件，该系统应需满足学院教职工、学生、校友、访客、车辆的入院需求。
大门人员通道支持多种身份验证方式，自主选择，系统含授权校友的功能；大门车辆通道支持车辆的车牌识别，并且车牌识别系统能与人员查验系统联动。入院方式包括：人脸识别、校园卡、校园码或手机NFC至少满足一种、校友卡、校友码、身份证、访客码、车牌识别。
其他功能需求如下：
1、支持加装学校信息中心PSAM加密卡，实现读取校园卡。
2、支持与学校信息化技术中心做软件接口，实现单点验证功能。
3、支持学院小程序的开发对接，学院小程序专门开发针对学员、校友、访客等人群的二维码。
4、支持直接通过清华校友总会开发运行的清华人小程序调用校友二维码，符合学校技术、安全等要求。
5、支持车牌识别系统向人员查验系统开放接口，实现联动，系统可自动下发经审核通过的校友、访客等车牌号，免于手工录入。
6、支持原系统的人脸识别数据导入、手机NFC数据导入，车牌信息导入。</t>
    <phoneticPr fontId="8" type="noConversion"/>
  </si>
  <si>
    <t>线路铺设，设备安装，装修装饰恢复。</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</si>
</sst>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等线"/>
      <family val="2"/>
      <scheme val="minor"/>
    </font>
    <font>
      <sz val="10.5"/>
      <color theme="1"/>
      <name val="等线"/>
      <family val="3"/>
      <charset val="134"/>
      <scheme val="minor"/>
    </font>
    <font>
      <b/>
      <sz val="18"/>
      <color rgb="FF000000"/>
      <name val="宋体"/>
      <family val="3"/>
      <charset val="134"/>
    </font>
    <font>
      <sz val="12"/>
      <color rgb="FF000000"/>
      <name val="宋体"/>
      <family val="3"/>
      <charset val="134"/>
    </font>
    <font>
      <sz val="10"/>
      <color rgb="FF000000"/>
      <name val="宋体"/>
      <family val="3"/>
      <charset val="134"/>
    </font>
    <font>
      <sz val="10"/>
      <color theme="1"/>
      <name val="宋体"/>
      <family val="3"/>
      <charset val="134"/>
    </font>
    <font>
      <sz val="9"/>
      <color theme="1"/>
      <name val="宋体"/>
      <family val="3"/>
      <charset val="134"/>
    </font>
    <font>
      <sz val="11"/>
      <color theme="1"/>
      <name val="宋体"/>
      <family val="3"/>
      <charset val="134"/>
    </font>
    <font>
      <sz val="9"/>
      <name val="等线"/>
      <family val="3"/>
      <charset val="134"/>
      <scheme val="minor"/>
    </font>
  </fonts>
  <fills count="3">
    <fill>
      <patternFill patternType="none"/>
    </fill>
    <fill>
      <patternFill patternType="gray125"/>
    </fill>
    <fill>
      <patternFill patternType="solid">
        <fgColor rgb="FFFFFFFF"/>
        <bgColor indexed="64"/>
      </patternFill>
    </fill>
  </fills>
  <borders count="1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s>
  <cellStyleXfs count="1">
    <xf numFmtId="0" fontId="0" fillId="0" borderId="0"/>
  </cellStyleXfs>
  <cellXfs count="32">
    <xf numFmtId="0" fontId="0" fillId="0" borderId="0" xfId="0"/>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7" fillId="0" borderId="4" xfId="0" applyFont="1" applyBorder="1" applyAlignment="1">
      <alignment horizontal="center" vertical="center" wrapText="1"/>
    </xf>
    <xf numFmtId="0" fontId="5" fillId="0" borderId="5" xfId="0" applyFont="1" applyBorder="1" applyAlignment="1">
      <alignment horizontal="left" vertical="center" wrapText="1"/>
    </xf>
    <xf numFmtId="0" fontId="5" fillId="0" borderId="5" xfId="0" applyFont="1" applyBorder="1" applyAlignment="1">
      <alignment horizontal="center" vertical="center" wrapText="1"/>
    </xf>
    <xf numFmtId="0" fontId="7" fillId="0" borderId="5" xfId="0" applyFont="1" applyBorder="1" applyAlignment="1">
      <alignment horizontal="right" vertical="center" wrapText="1"/>
    </xf>
    <xf numFmtId="0" fontId="7"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left" vertical="center" wrapText="1"/>
    </xf>
    <xf numFmtId="0" fontId="7" fillId="0" borderId="6" xfId="0" applyFont="1" applyBorder="1" applyAlignment="1">
      <alignment horizontal="center" vertical="center" wrapText="1"/>
    </xf>
    <xf numFmtId="0" fontId="0" fillId="0" borderId="0" xfId="0" applyAlignment="1">
      <alignment horizontal="left"/>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7" fillId="0" borderId="12" xfId="0" applyFont="1" applyBorder="1" applyAlignment="1">
      <alignment horizontal="left" vertical="top" wrapText="1"/>
    </xf>
    <xf numFmtId="0" fontId="7" fillId="0" borderId="6" xfId="0" applyFont="1" applyBorder="1" applyAlignment="1">
      <alignment horizontal="left" vertical="top" wrapText="1"/>
    </xf>
    <xf numFmtId="0" fontId="7" fillId="0" borderId="5" xfId="0" applyFont="1" applyBorder="1" applyAlignment="1">
      <alignment horizontal="left" vertical="top" wrapText="1"/>
    </xf>
    <xf numFmtId="0" fontId="5" fillId="0" borderId="7" xfId="0" applyFont="1" applyBorder="1" applyAlignment="1">
      <alignment horizontal="left" vertical="center" wrapText="1"/>
    </xf>
    <xf numFmtId="0" fontId="5" fillId="0" borderId="4" xfId="0" applyFont="1" applyBorder="1" applyAlignment="1">
      <alignment horizontal="left" vertical="center" wrapText="1"/>
    </xf>
    <xf numFmtId="0" fontId="5" fillId="0" borderId="7" xfId="0" applyFont="1" applyBorder="1" applyAlignment="1">
      <alignment horizontal="center" vertical="center" wrapText="1"/>
    </xf>
    <xf numFmtId="0" fontId="5" fillId="0" borderId="4" xfId="0" applyFont="1" applyBorder="1" applyAlignment="1">
      <alignment horizontal="center" vertical="center" wrapText="1"/>
    </xf>
    <xf numFmtId="0" fontId="7" fillId="0" borderId="7" xfId="0" applyFont="1" applyBorder="1" applyAlignment="1">
      <alignment horizontal="right" vertical="center" wrapText="1"/>
    </xf>
    <xf numFmtId="0" fontId="7" fillId="0" borderId="4" xfId="0" applyFont="1" applyBorder="1" applyAlignment="1">
      <alignment horizontal="right" vertical="center" wrapText="1"/>
    </xf>
    <xf numFmtId="0" fontId="7" fillId="0" borderId="7" xfId="0" applyFont="1" applyBorder="1" applyAlignment="1">
      <alignment horizontal="center" vertical="center" wrapText="1"/>
    </xf>
    <xf numFmtId="0" fontId="7" fillId="0" borderId="4" xfId="0" applyFont="1" applyBorder="1" applyAlignment="1">
      <alignment horizontal="center" vertical="center" wrapText="1"/>
    </xf>
    <xf numFmtId="0" fontId="2" fillId="2" borderId="0" xfId="0" applyFont="1" applyFill="1" applyBorder="1" applyAlignment="1">
      <alignment horizontal="center" vertical="center" wrapText="1"/>
    </xf>
    <xf numFmtId="0" fontId="7" fillId="0" borderId="8"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6"/>
  <sheetViews>
    <sheetView tabSelected="1" workbookViewId="0">
      <selection activeCell="C10" sqref="C10"/>
    </sheetView>
  </sheetViews>
  <sheetFormatPr defaultRowHeight="14.25" x14ac:dyDescent="0.2"/>
  <cols>
    <col min="2" max="2" width="15.125" bestFit="1" customWidth="1"/>
    <col min="3" max="3" width="31.75" bestFit="1" customWidth="1"/>
    <col min="8" max="8" width="44.25" bestFit="1" customWidth="1"/>
    <col min="9" max="9" width="33.75" customWidth="1"/>
  </cols>
  <sheetData>
    <row r="1" spans="1:9" ht="22.5" x14ac:dyDescent="0.2">
      <c r="A1" s="30" t="s">
        <v>0</v>
      </c>
      <c r="B1" s="30"/>
      <c r="C1" s="30"/>
      <c r="D1" s="30"/>
      <c r="E1" s="30"/>
      <c r="F1" s="30"/>
      <c r="G1" s="30"/>
      <c r="H1" s="30"/>
    </row>
    <row r="2" spans="1:9" ht="15" customHeight="1" x14ac:dyDescent="0.2">
      <c r="A2" s="16" t="s">
        <v>52</v>
      </c>
      <c r="B2" s="17"/>
      <c r="C2" s="17"/>
      <c r="D2" s="17"/>
      <c r="E2" s="17"/>
      <c r="F2" s="17"/>
      <c r="G2" s="17"/>
      <c r="H2" s="17"/>
      <c r="I2" s="18"/>
    </row>
    <row r="3" spans="1:9" ht="15" thickBot="1" x14ac:dyDescent="0.25">
      <c r="A3" s="1" t="s">
        <v>1</v>
      </c>
      <c r="B3" s="2" t="s">
        <v>2</v>
      </c>
      <c r="C3" s="2" t="s">
        <v>3</v>
      </c>
      <c r="D3" s="2" t="s">
        <v>4</v>
      </c>
      <c r="E3" s="2" t="s">
        <v>5</v>
      </c>
      <c r="F3" s="2" t="s">
        <v>6</v>
      </c>
      <c r="G3" s="2" t="s">
        <v>7</v>
      </c>
      <c r="H3" s="3" t="s">
        <v>8</v>
      </c>
      <c r="I3" s="8" t="s">
        <v>53</v>
      </c>
    </row>
    <row r="4" spans="1:9" ht="54.75" thickBot="1" x14ac:dyDescent="0.25">
      <c r="A4" s="4">
        <v>1</v>
      </c>
      <c r="B4" s="5" t="s">
        <v>9</v>
      </c>
      <c r="C4" s="5" t="s">
        <v>45</v>
      </c>
      <c r="D4" s="6" t="s">
        <v>10</v>
      </c>
      <c r="E4" s="7">
        <v>1</v>
      </c>
      <c r="F4" s="8">
        <v>0</v>
      </c>
      <c r="G4" s="7">
        <f>E4*F4</f>
        <v>0</v>
      </c>
      <c r="H4" s="8" t="s">
        <v>34</v>
      </c>
      <c r="I4" s="19" t="s">
        <v>58</v>
      </c>
    </row>
    <row r="5" spans="1:9" ht="41.25" thickBot="1" x14ac:dyDescent="0.25">
      <c r="A5" s="4">
        <v>2</v>
      </c>
      <c r="B5" s="5" t="s">
        <v>55</v>
      </c>
      <c r="C5" s="5" t="s">
        <v>56</v>
      </c>
      <c r="D5" s="6" t="s">
        <v>57</v>
      </c>
      <c r="E5" s="7">
        <v>1</v>
      </c>
      <c r="F5" s="8">
        <v>0</v>
      </c>
      <c r="G5" s="7">
        <f t="shared" ref="G5:G6" si="0">E5*F5</f>
        <v>0</v>
      </c>
      <c r="H5" s="8" t="s">
        <v>32</v>
      </c>
      <c r="I5" s="20"/>
    </row>
    <row r="6" spans="1:9" ht="27.75" thickBot="1" x14ac:dyDescent="0.25">
      <c r="A6" s="4">
        <v>3</v>
      </c>
      <c r="B6" s="5" t="s">
        <v>11</v>
      </c>
      <c r="C6" s="9"/>
      <c r="D6" s="6" t="s">
        <v>12</v>
      </c>
      <c r="E6" s="7">
        <v>1</v>
      </c>
      <c r="F6" s="8">
        <v>0</v>
      </c>
      <c r="G6" s="7">
        <f t="shared" si="0"/>
        <v>0</v>
      </c>
      <c r="H6" s="8" t="s">
        <v>33</v>
      </c>
      <c r="I6" s="20"/>
    </row>
    <row r="7" spans="1:9" ht="15" thickBot="1" x14ac:dyDescent="0.25">
      <c r="A7" s="4"/>
      <c r="B7" s="5"/>
      <c r="C7" s="5"/>
      <c r="D7" s="6"/>
      <c r="E7" s="10"/>
      <c r="F7" s="8" t="s">
        <v>13</v>
      </c>
      <c r="G7" s="9">
        <f>SUM(G4:G6)</f>
        <v>0</v>
      </c>
      <c r="H7" s="8"/>
      <c r="I7" s="20"/>
    </row>
    <row r="8" spans="1:9" ht="15" thickBot="1" x14ac:dyDescent="0.25">
      <c r="A8" s="13" t="s">
        <v>14</v>
      </c>
      <c r="B8" s="14"/>
      <c r="C8" s="14"/>
      <c r="D8" s="14"/>
      <c r="E8" s="14"/>
      <c r="F8" s="14"/>
      <c r="G8" s="14"/>
      <c r="H8" s="15"/>
      <c r="I8" s="20"/>
    </row>
    <row r="9" spans="1:9" ht="15" thickBot="1" x14ac:dyDescent="0.25">
      <c r="A9" s="1" t="s">
        <v>1</v>
      </c>
      <c r="B9" s="2" t="s">
        <v>2</v>
      </c>
      <c r="C9" s="2" t="s">
        <v>3</v>
      </c>
      <c r="D9" s="2" t="s">
        <v>4</v>
      </c>
      <c r="E9" s="2" t="s">
        <v>5</v>
      </c>
      <c r="F9" s="2" t="s">
        <v>6</v>
      </c>
      <c r="G9" s="2" t="s">
        <v>7</v>
      </c>
      <c r="H9" s="3" t="s">
        <v>8</v>
      </c>
      <c r="I9" s="20"/>
    </row>
    <row r="10" spans="1:9" ht="56.25" customHeight="1" thickBot="1" x14ac:dyDescent="0.25">
      <c r="A10" s="4">
        <v>1</v>
      </c>
      <c r="B10" s="5" t="s">
        <v>15</v>
      </c>
      <c r="C10" s="5"/>
      <c r="D10" s="6" t="s">
        <v>10</v>
      </c>
      <c r="E10" s="7">
        <v>2</v>
      </c>
      <c r="F10" s="8">
        <v>0</v>
      </c>
      <c r="G10" s="7">
        <f>E10*F10</f>
        <v>0</v>
      </c>
      <c r="H10" s="28" t="s">
        <v>35</v>
      </c>
      <c r="I10" s="20"/>
    </row>
    <row r="11" spans="1:9" ht="15" thickBot="1" x14ac:dyDescent="0.25">
      <c r="A11" s="4">
        <v>2</v>
      </c>
      <c r="B11" s="5" t="s">
        <v>16</v>
      </c>
      <c r="C11" s="5"/>
      <c r="D11" s="6" t="s">
        <v>10</v>
      </c>
      <c r="E11" s="7">
        <v>2</v>
      </c>
      <c r="F11" s="8">
        <v>0</v>
      </c>
      <c r="G11" s="7">
        <f>E11*F11</f>
        <v>0</v>
      </c>
      <c r="H11" s="31"/>
      <c r="I11" s="20"/>
    </row>
    <row r="12" spans="1:9" x14ac:dyDescent="0.2">
      <c r="A12" s="28">
        <v>3</v>
      </c>
      <c r="B12" s="22" t="s">
        <v>17</v>
      </c>
      <c r="C12" s="22"/>
      <c r="D12" s="24" t="s">
        <v>12</v>
      </c>
      <c r="E12" s="26">
        <v>1</v>
      </c>
      <c r="F12" s="28">
        <v>0</v>
      </c>
      <c r="G12" s="26">
        <f>E12*F12</f>
        <v>0</v>
      </c>
      <c r="H12" s="11" t="s">
        <v>18</v>
      </c>
      <c r="I12" s="20"/>
    </row>
    <row r="13" spans="1:9" ht="15" thickBot="1" x14ac:dyDescent="0.25">
      <c r="A13" s="29"/>
      <c r="B13" s="23"/>
      <c r="C13" s="23"/>
      <c r="D13" s="25"/>
      <c r="E13" s="27"/>
      <c r="F13" s="29"/>
      <c r="G13" s="27"/>
      <c r="H13" s="8" t="s">
        <v>19</v>
      </c>
      <c r="I13" s="20"/>
    </row>
    <row r="14" spans="1:9" ht="24.75" thickBot="1" x14ac:dyDescent="0.25">
      <c r="A14" s="4">
        <v>4</v>
      </c>
      <c r="B14" s="5" t="s">
        <v>20</v>
      </c>
      <c r="C14" s="9"/>
      <c r="D14" s="6" t="s">
        <v>12</v>
      </c>
      <c r="E14" s="7">
        <v>1</v>
      </c>
      <c r="F14" s="8">
        <v>0</v>
      </c>
      <c r="G14" s="7">
        <f>E14*F14</f>
        <v>0</v>
      </c>
      <c r="H14" s="8" t="s">
        <v>21</v>
      </c>
      <c r="I14" s="20"/>
    </row>
    <row r="15" spans="1:9" ht="15" thickBot="1" x14ac:dyDescent="0.25">
      <c r="A15" s="4"/>
      <c r="B15" s="5"/>
      <c r="C15" s="5"/>
      <c r="D15" s="6"/>
      <c r="E15" s="10"/>
      <c r="F15" s="8" t="s">
        <v>13</v>
      </c>
      <c r="G15" s="7">
        <f>SUM(G10:G14)</f>
        <v>0</v>
      </c>
      <c r="H15" s="8"/>
      <c r="I15" s="20"/>
    </row>
    <row r="16" spans="1:9" ht="15" thickBot="1" x14ac:dyDescent="0.25">
      <c r="A16" s="13" t="s">
        <v>22</v>
      </c>
      <c r="B16" s="14"/>
      <c r="C16" s="14"/>
      <c r="D16" s="14"/>
      <c r="E16" s="14"/>
      <c r="F16" s="14"/>
      <c r="G16" s="14"/>
      <c r="H16" s="15"/>
      <c r="I16" s="20"/>
    </row>
    <row r="17" spans="1:9" ht="15" thickBot="1" x14ac:dyDescent="0.25">
      <c r="A17" s="1" t="s">
        <v>1</v>
      </c>
      <c r="B17" s="2" t="s">
        <v>2</v>
      </c>
      <c r="C17" s="2" t="s">
        <v>3</v>
      </c>
      <c r="D17" s="2" t="s">
        <v>4</v>
      </c>
      <c r="E17" s="2" t="s">
        <v>5</v>
      </c>
      <c r="F17" s="2" t="s">
        <v>6</v>
      </c>
      <c r="G17" s="2" t="s">
        <v>7</v>
      </c>
      <c r="H17" s="3" t="s">
        <v>8</v>
      </c>
      <c r="I17" s="20"/>
    </row>
    <row r="18" spans="1:9" ht="36.75" thickBot="1" x14ac:dyDescent="0.25">
      <c r="A18" s="4">
        <v>1</v>
      </c>
      <c r="B18" s="5" t="s">
        <v>23</v>
      </c>
      <c r="C18" s="5" t="s">
        <v>36</v>
      </c>
      <c r="D18" s="6" t="s">
        <v>10</v>
      </c>
      <c r="E18" s="7">
        <v>1</v>
      </c>
      <c r="F18" s="8">
        <v>0</v>
      </c>
      <c r="G18" s="7">
        <f>E18*F18</f>
        <v>0</v>
      </c>
      <c r="H18" s="8" t="s">
        <v>46</v>
      </c>
      <c r="I18" s="20"/>
    </row>
    <row r="19" spans="1:9" x14ac:dyDescent="0.2">
      <c r="A19" s="28">
        <v>2</v>
      </c>
      <c r="B19" s="22" t="s">
        <v>24</v>
      </c>
      <c r="C19" s="22"/>
      <c r="D19" s="24" t="s">
        <v>25</v>
      </c>
      <c r="E19" s="26">
        <v>1</v>
      </c>
      <c r="F19" s="28">
        <v>0</v>
      </c>
      <c r="G19" s="26">
        <f>E19*F19</f>
        <v>0</v>
      </c>
      <c r="H19" s="11" t="s">
        <v>26</v>
      </c>
      <c r="I19" s="20"/>
    </row>
    <row r="20" spans="1:9" ht="15" thickBot="1" x14ac:dyDescent="0.25">
      <c r="A20" s="29"/>
      <c r="B20" s="23"/>
      <c r="C20" s="23"/>
      <c r="D20" s="25"/>
      <c r="E20" s="27"/>
      <c r="F20" s="29"/>
      <c r="G20" s="27"/>
      <c r="H20" s="8" t="s">
        <v>27</v>
      </c>
      <c r="I20" s="20"/>
    </row>
    <row r="21" spans="1:9" ht="36.75" thickBot="1" x14ac:dyDescent="0.25">
      <c r="A21" s="4">
        <v>3</v>
      </c>
      <c r="B21" s="5" t="s">
        <v>28</v>
      </c>
      <c r="C21" s="5"/>
      <c r="D21" s="6" t="s">
        <v>12</v>
      </c>
      <c r="E21" s="7">
        <v>1</v>
      </c>
      <c r="F21" s="8">
        <v>0</v>
      </c>
      <c r="G21" s="7">
        <f>E21*F21</f>
        <v>0</v>
      </c>
      <c r="H21" s="8"/>
      <c r="I21" s="20"/>
    </row>
    <row r="22" spans="1:9" ht="15" thickBot="1" x14ac:dyDescent="0.25">
      <c r="A22" s="4"/>
      <c r="B22" s="5"/>
      <c r="C22" s="5"/>
      <c r="D22" s="6"/>
      <c r="E22" s="10"/>
      <c r="F22" s="8" t="s">
        <v>13</v>
      </c>
      <c r="G22" s="7">
        <f>SUM(G18:G21)</f>
        <v>0</v>
      </c>
      <c r="H22" s="8"/>
      <c r="I22" s="20"/>
    </row>
    <row r="23" spans="1:9" ht="15" thickBot="1" x14ac:dyDescent="0.25">
      <c r="A23" s="13" t="s">
        <v>29</v>
      </c>
      <c r="B23" s="14"/>
      <c r="C23" s="14"/>
      <c r="D23" s="14"/>
      <c r="E23" s="14"/>
      <c r="F23" s="14"/>
      <c r="G23" s="14"/>
      <c r="H23" s="15"/>
      <c r="I23" s="20"/>
    </row>
    <row r="24" spans="1:9" ht="15" thickBot="1" x14ac:dyDescent="0.25">
      <c r="A24" s="1" t="s">
        <v>1</v>
      </c>
      <c r="B24" s="2" t="s">
        <v>2</v>
      </c>
      <c r="C24" s="2" t="s">
        <v>3</v>
      </c>
      <c r="D24" s="2" t="s">
        <v>4</v>
      </c>
      <c r="E24" s="2" t="s">
        <v>5</v>
      </c>
      <c r="F24" s="2" t="s">
        <v>6</v>
      </c>
      <c r="G24" s="2" t="s">
        <v>7</v>
      </c>
      <c r="H24" s="3" t="s">
        <v>8</v>
      </c>
      <c r="I24" s="20"/>
    </row>
    <row r="25" spans="1:9" ht="36.75" thickBot="1" x14ac:dyDescent="0.25">
      <c r="A25" s="4">
        <v>1</v>
      </c>
      <c r="B25" s="5" t="s">
        <v>30</v>
      </c>
      <c r="C25" s="5" t="s">
        <v>36</v>
      </c>
      <c r="D25" s="6" t="s">
        <v>10</v>
      </c>
      <c r="E25" s="7">
        <v>1</v>
      </c>
      <c r="F25" s="8">
        <v>0</v>
      </c>
      <c r="G25" s="7">
        <f>E25*F25</f>
        <v>0</v>
      </c>
      <c r="H25" s="8" t="s">
        <v>47</v>
      </c>
      <c r="I25" s="20"/>
    </row>
    <row r="26" spans="1:9" ht="41.25" thickBot="1" x14ac:dyDescent="0.25">
      <c r="A26" s="4">
        <v>2</v>
      </c>
      <c r="B26" s="5" t="s">
        <v>31</v>
      </c>
      <c r="C26" s="5"/>
      <c r="D26" s="6" t="s">
        <v>10</v>
      </c>
      <c r="E26" s="7">
        <v>2</v>
      </c>
      <c r="F26" s="8">
        <v>0</v>
      </c>
      <c r="G26" s="7">
        <f>E26*F26</f>
        <v>0</v>
      </c>
      <c r="H26" s="8" t="s">
        <v>54</v>
      </c>
      <c r="I26" s="20"/>
    </row>
    <row r="27" spans="1:9" ht="15" thickBot="1" x14ac:dyDescent="0.25">
      <c r="A27" s="4"/>
      <c r="B27" s="5"/>
      <c r="C27" s="5"/>
      <c r="D27" s="6"/>
      <c r="E27" s="10"/>
      <c r="F27" s="8" t="s">
        <v>13</v>
      </c>
      <c r="G27" s="7">
        <f>SUM(G25:G26)</f>
        <v>0</v>
      </c>
      <c r="H27" s="8"/>
      <c r="I27" s="20"/>
    </row>
    <row r="28" spans="1:9" ht="15" thickBot="1" x14ac:dyDescent="0.25">
      <c r="A28" s="13" t="s">
        <v>37</v>
      </c>
      <c r="B28" s="14"/>
      <c r="C28" s="14"/>
      <c r="D28" s="14"/>
      <c r="E28" s="14"/>
      <c r="F28" s="14"/>
      <c r="G28" s="14"/>
      <c r="H28" s="15"/>
      <c r="I28" s="20"/>
    </row>
    <row r="29" spans="1:9" ht="24.75" thickBot="1" x14ac:dyDescent="0.25">
      <c r="A29" s="5">
        <v>1</v>
      </c>
      <c r="B29" s="5" t="s">
        <v>38</v>
      </c>
      <c r="C29" s="5" t="s">
        <v>44</v>
      </c>
      <c r="D29" s="5" t="s">
        <v>39</v>
      </c>
      <c r="E29" s="5">
        <v>1</v>
      </c>
      <c r="F29" s="5">
        <v>0</v>
      </c>
      <c r="G29" s="5">
        <f>E29*F29</f>
        <v>0</v>
      </c>
      <c r="H29" s="5"/>
      <c r="I29" s="20"/>
    </row>
    <row r="30" spans="1:9" ht="15" thickBot="1" x14ac:dyDescent="0.25">
      <c r="A30" s="5">
        <v>2</v>
      </c>
      <c r="B30" s="5" t="s">
        <v>40</v>
      </c>
      <c r="C30" s="5" t="s">
        <v>43</v>
      </c>
      <c r="D30" s="5" t="s">
        <v>39</v>
      </c>
      <c r="E30" s="5">
        <v>1</v>
      </c>
      <c r="F30" s="5">
        <v>0</v>
      </c>
      <c r="G30" s="5">
        <f>E30*F30</f>
        <v>0</v>
      </c>
      <c r="H30" s="5"/>
      <c r="I30" s="20"/>
    </row>
    <row r="31" spans="1:9" ht="15" thickBot="1" x14ac:dyDescent="0.25">
      <c r="A31" s="5"/>
      <c r="B31" s="5"/>
      <c r="C31" s="5"/>
      <c r="D31" s="5"/>
      <c r="E31" s="5"/>
      <c r="F31" s="5" t="s">
        <v>41</v>
      </c>
      <c r="G31" s="5">
        <f>SUM(G29:G30)</f>
        <v>0</v>
      </c>
      <c r="H31" s="5"/>
      <c r="I31" s="20"/>
    </row>
    <row r="32" spans="1:9" ht="15" thickBot="1" x14ac:dyDescent="0.25">
      <c r="A32" s="13" t="s">
        <v>48</v>
      </c>
      <c r="B32" s="14"/>
      <c r="C32" s="14"/>
      <c r="D32" s="14"/>
      <c r="E32" s="14"/>
      <c r="F32" s="14"/>
      <c r="G32" s="14"/>
      <c r="H32" s="15"/>
      <c r="I32" s="20"/>
    </row>
    <row r="33" spans="1:9" ht="15" thickBot="1" x14ac:dyDescent="0.25">
      <c r="A33" s="5">
        <v>1</v>
      </c>
      <c r="B33" s="5" t="s">
        <v>49</v>
      </c>
      <c r="C33" s="5" t="s">
        <v>50</v>
      </c>
      <c r="D33" s="5" t="s">
        <v>51</v>
      </c>
      <c r="E33" s="5">
        <v>1</v>
      </c>
      <c r="F33" s="5">
        <v>0</v>
      </c>
      <c r="G33" s="5">
        <f>E33*F33</f>
        <v>0</v>
      </c>
      <c r="H33" s="5" t="s">
        <v>59</v>
      </c>
      <c r="I33" s="20"/>
    </row>
    <row r="34" spans="1:9" ht="15" thickBot="1" x14ac:dyDescent="0.25">
      <c r="A34" s="5"/>
      <c r="B34" s="5"/>
      <c r="C34" s="5"/>
      <c r="D34" s="5"/>
      <c r="E34" s="5"/>
      <c r="F34" s="5" t="s">
        <v>42</v>
      </c>
      <c r="G34" s="5">
        <f>G31+G27+G22+G15+G7+G33</f>
        <v>0</v>
      </c>
      <c r="H34" s="5"/>
      <c r="I34" s="21"/>
    </row>
    <row r="36" spans="1:9" x14ac:dyDescent="0.2">
      <c r="A36" s="12"/>
      <c r="B36" s="12"/>
      <c r="C36" s="12"/>
      <c r="D36" s="12"/>
      <c r="E36" s="12"/>
      <c r="F36" s="12"/>
      <c r="G36" s="12"/>
      <c r="H36" s="12"/>
    </row>
  </sheetData>
  <mergeCells count="24">
    <mergeCell ref="A1:H1"/>
    <mergeCell ref="A8:H8"/>
    <mergeCell ref="H10:H11"/>
    <mergeCell ref="A12:A13"/>
    <mergeCell ref="B12:B13"/>
    <mergeCell ref="C12:C13"/>
    <mergeCell ref="D12:D13"/>
    <mergeCell ref="E12:E13"/>
    <mergeCell ref="F12:F13"/>
    <mergeCell ref="G12:G13"/>
    <mergeCell ref="A36:H36"/>
    <mergeCell ref="A32:H32"/>
    <mergeCell ref="A2:I2"/>
    <mergeCell ref="I4:I34"/>
    <mergeCell ref="C19:C20"/>
    <mergeCell ref="D19:D20"/>
    <mergeCell ref="E19:E20"/>
    <mergeCell ref="F19:F20"/>
    <mergeCell ref="G19:G20"/>
    <mergeCell ref="A28:H28"/>
    <mergeCell ref="A23:H23"/>
    <mergeCell ref="A16:H16"/>
    <mergeCell ref="A19:A20"/>
    <mergeCell ref="B19:B20"/>
  </mergeCells>
  <phoneticPr fontId="8" type="noConversion"/>
  <pageMargins left="0.7" right="0.7" top="0.75" bottom="0.75" header="0.3" footer="0.3"/>
  <pageSetup paperSize="9" scale="8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tsinghua</dc:creator>
  <cp:lastModifiedBy>亦庭 单</cp:lastModifiedBy>
  <cp:lastPrinted>2025-07-10T06:32:39Z</cp:lastPrinted>
  <dcterms:created xsi:type="dcterms:W3CDTF">2015-06-05T18:17:20Z</dcterms:created>
  <dcterms:modified xsi:type="dcterms:W3CDTF">2025-07-11T01:39:13Z</dcterms:modified>
</cp:coreProperties>
</file>